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S\Desktop\Data_Bile salts\Fig3\F3H\"/>
    </mc:Choice>
  </mc:AlternateContent>
  <bookViews>
    <workbookView xWindow="360" yWindow="270" windowWidth="14940" windowHeight="9150" activeTab="1"/>
  </bookViews>
  <sheets>
    <sheet name="Feuil1" sheetId="3" r:id="rId1"/>
    <sheet name="Total" sheetId="2" r:id="rId2"/>
  </sheets>
  <calcPr calcId="162913"/>
</workbook>
</file>

<file path=xl/calcChain.xml><?xml version="1.0" encoding="utf-8"?>
<calcChain xmlns="http://schemas.openxmlformats.org/spreadsheetml/2006/main">
  <c r="B36" i="2" l="1"/>
  <c r="A17" i="2" l="1"/>
  <c r="G17" i="2" l="1"/>
  <c r="J26" i="2" s="1"/>
  <c r="H30" i="2"/>
  <c r="D17" i="2"/>
  <c r="I28" i="2" s="1"/>
  <c r="G21" i="2" l="1"/>
  <c r="E29" i="2"/>
  <c r="E28" i="2"/>
  <c r="J23" i="2"/>
  <c r="G28" i="2"/>
  <c r="D26" i="2"/>
  <c r="D24" i="2"/>
  <c r="G24" i="2"/>
  <c r="G23" i="2"/>
  <c r="D30" i="2"/>
  <c r="J21" i="2"/>
  <c r="J25" i="2"/>
  <c r="G30" i="2"/>
  <c r="J24" i="2"/>
  <c r="G29" i="2"/>
  <c r="D21" i="2"/>
  <c r="J22" i="2"/>
  <c r="G27" i="2"/>
  <c r="D25" i="2"/>
  <c r="G26" i="2"/>
  <c r="G25" i="2"/>
  <c r="D23" i="2"/>
  <c r="D22" i="2"/>
  <c r="J30" i="2"/>
  <c r="J29" i="2"/>
  <c r="C24" i="2"/>
  <c r="I27" i="2"/>
  <c r="I25" i="2"/>
  <c r="C22" i="2"/>
  <c r="F21" i="2"/>
  <c r="I24" i="2"/>
  <c r="C23" i="2"/>
  <c r="I26" i="2"/>
  <c r="F30" i="2"/>
  <c r="E23" i="2"/>
  <c r="H29" i="2"/>
  <c r="B29" i="2"/>
  <c r="H26" i="2"/>
  <c r="B26" i="2"/>
  <c r="H25" i="2"/>
  <c r="B25" i="2"/>
  <c r="H22" i="2"/>
  <c r="H28" i="2"/>
  <c r="B27" i="2"/>
  <c r="B24" i="2"/>
  <c r="E22" i="2"/>
  <c r="B28" i="2"/>
  <c r="H27" i="2"/>
  <c r="B23" i="2"/>
  <c r="E21" i="2"/>
  <c r="H36" i="2" s="1"/>
  <c r="B22" i="2"/>
  <c r="E30" i="2"/>
  <c r="F29" i="2"/>
  <c r="C21" i="2"/>
  <c r="F28" i="2"/>
  <c r="H43" i="2" s="1"/>
  <c r="H24" i="2"/>
  <c r="I22" i="2"/>
  <c r="I23" i="2"/>
  <c r="C30" i="2"/>
  <c r="F27" i="2"/>
  <c r="H23" i="2"/>
  <c r="C29" i="2"/>
  <c r="F26" i="2"/>
  <c r="C28" i="2"/>
  <c r="E27" i="2"/>
  <c r="F25" i="2"/>
  <c r="I21" i="2"/>
  <c r="D29" i="2"/>
  <c r="C27" i="2"/>
  <c r="E26" i="2"/>
  <c r="F24" i="2"/>
  <c r="G22" i="2"/>
  <c r="I30" i="2"/>
  <c r="J28" i="2"/>
  <c r="D28" i="2"/>
  <c r="C26" i="2"/>
  <c r="E25" i="2"/>
  <c r="F23" i="2"/>
  <c r="H21" i="2"/>
  <c r="I29" i="2"/>
  <c r="J27" i="2"/>
  <c r="B30" i="2"/>
  <c r="D27" i="2"/>
  <c r="C25" i="2"/>
  <c r="E24" i="2"/>
  <c r="F22" i="2"/>
  <c r="D45" i="2" l="1"/>
  <c r="C43" i="2"/>
  <c r="H44" i="2"/>
  <c r="I45" i="2"/>
  <c r="C44" i="2"/>
  <c r="D36" i="2"/>
  <c r="I36" i="2"/>
  <c r="I39" i="2"/>
  <c r="D39" i="2"/>
  <c r="B39" i="2"/>
  <c r="G39" i="2"/>
  <c r="I43" i="2"/>
  <c r="D43" i="2"/>
  <c r="H45" i="2"/>
  <c r="C45" i="2"/>
  <c r="G37" i="2"/>
  <c r="B37" i="2"/>
  <c r="C39" i="2"/>
  <c r="H39" i="2"/>
  <c r="C36" i="2"/>
  <c r="I42" i="2"/>
  <c r="D42" i="2"/>
  <c r="I44" i="2"/>
  <c r="D44" i="2"/>
  <c r="G42" i="2"/>
  <c r="B42" i="2"/>
  <c r="I41" i="2"/>
  <c r="D41" i="2"/>
  <c r="H38" i="2"/>
  <c r="C38" i="2"/>
  <c r="H40" i="2"/>
  <c r="C40" i="2"/>
  <c r="C42" i="2"/>
  <c r="H42" i="2"/>
  <c r="I37" i="2"/>
  <c r="D37" i="2"/>
  <c r="G40" i="2"/>
  <c r="B40" i="2"/>
  <c r="D38" i="2"/>
  <c r="I38" i="2"/>
  <c r="G38" i="2"/>
  <c r="B38" i="2"/>
  <c r="D40" i="2"/>
  <c r="I40" i="2"/>
  <c r="G41" i="2"/>
  <c r="B41" i="2"/>
  <c r="B45" i="2"/>
  <c r="G45" i="2"/>
  <c r="B43" i="2"/>
  <c r="G43" i="2"/>
  <c r="C41" i="2"/>
  <c r="H41" i="2"/>
  <c r="C37" i="2"/>
  <c r="H37" i="2"/>
  <c r="G44" i="2"/>
  <c r="B44" i="2"/>
  <c r="B21" i="2"/>
  <c r="G36" i="2" l="1"/>
</calcChain>
</file>

<file path=xl/sharedStrings.xml><?xml version="1.0" encoding="utf-8"?>
<sst xmlns="http://schemas.openxmlformats.org/spreadsheetml/2006/main" count="167" uniqueCount="59">
  <si>
    <t>[Bile salts]</t>
  </si>
  <si>
    <t>A</t>
  </si>
  <si>
    <t>B</t>
  </si>
  <si>
    <t>C</t>
  </si>
  <si>
    <t>D</t>
  </si>
  <si>
    <t>E</t>
  </si>
  <si>
    <t>F</t>
  </si>
  <si>
    <t>G</t>
  </si>
  <si>
    <t>H</t>
  </si>
  <si>
    <t>RPU</t>
  </si>
  <si>
    <t>Day1</t>
  </si>
  <si>
    <t>Day2</t>
  </si>
  <si>
    <t>Day3</t>
  </si>
  <si>
    <t>Average</t>
  </si>
  <si>
    <t>Stdev</t>
  </si>
  <si>
    <t>Reference Promoter</t>
  </si>
  <si>
    <t xml:space="preserve">none </t>
  </si>
  <si>
    <t>RPU average</t>
  </si>
  <si>
    <t>RPU stdeva</t>
  </si>
  <si>
    <t>D1P2</t>
  </si>
  <si>
    <t>D2P2</t>
  </si>
  <si>
    <t>D3P2</t>
  </si>
  <si>
    <t>V14 - TCA 0 µM</t>
  </si>
  <si>
    <t>V14 - TCA 160 µM</t>
  </si>
  <si>
    <t>V14 - TCA 10 µM</t>
  </si>
  <si>
    <t>V14 - TCA 200 µM</t>
  </si>
  <si>
    <t>V14 - TCA 20 µM</t>
  </si>
  <si>
    <t>V14 - TCA 40 µM</t>
  </si>
  <si>
    <t>V14 - TCA 60 µM</t>
  </si>
  <si>
    <t>V14 - TCA 80 µM</t>
  </si>
  <si>
    <t>V14 - TCA 100 µM</t>
  </si>
  <si>
    <t>V14 - TCA 120 µM</t>
  </si>
  <si>
    <t>V16 - TCA 0 µM</t>
  </si>
  <si>
    <t>V16 - TCA 10 µM</t>
  </si>
  <si>
    <t>V16 - TCA 20 µM</t>
  </si>
  <si>
    <t>V16 - TCA 160 µM</t>
  </si>
  <si>
    <t>V16 - TCA 40 µM</t>
  </si>
  <si>
    <t>V16 - TCA 200 µM</t>
  </si>
  <si>
    <t>V16 - TCA 60 µM</t>
  </si>
  <si>
    <t>V16 - TCA 80 µM</t>
  </si>
  <si>
    <t>V16 - TCA 100 µM</t>
  </si>
  <si>
    <t>V16 - TCA 120 µM</t>
  </si>
  <si>
    <t>V18 - TCA 0 µM</t>
  </si>
  <si>
    <t>V18 - TCA 10 µM</t>
  </si>
  <si>
    <t>V18 - TCA 20 µM</t>
  </si>
  <si>
    <t>V18 - TCA 40 µM</t>
  </si>
  <si>
    <t>V18 - TCA 60 µM</t>
  </si>
  <si>
    <t>V18 - TCA 160 µM</t>
  </si>
  <si>
    <t>V18 - TCA 80 µM</t>
  </si>
  <si>
    <t>V18 - TCA 200 µM</t>
  </si>
  <si>
    <t>V18 - TCA 100 µM</t>
  </si>
  <si>
    <t>V18 - TCA 120 µM</t>
  </si>
  <si>
    <t>V14</t>
  </si>
  <si>
    <t>V16</t>
  </si>
  <si>
    <t>V18</t>
  </si>
  <si>
    <t>REF - D1P3</t>
  </si>
  <si>
    <t>REF - D2P3</t>
  </si>
  <si>
    <t>REF - D3P3</t>
  </si>
  <si>
    <t>869 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</si>
</sst>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4"/>
  <sheetViews>
    <sheetView workbookViewId="0">
      <selection activeCell="F40" sqref="F40"/>
    </sheetView>
  </sheetViews>
  <sheetFormatPr baseColWidth="10" defaultRowHeight="12.75" x14ac:dyDescent="0.2"/>
  <sheetData>
    <row r="2" spans="2:14" x14ac:dyDescent="0.2">
      <c r="B2" s="3" t="s">
        <v>19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</row>
    <row r="3" spans="2:14" x14ac:dyDescent="0.2">
      <c r="B3" s="3" t="s">
        <v>1</v>
      </c>
      <c r="C3" s="9" t="s">
        <v>22</v>
      </c>
      <c r="D3" s="9"/>
      <c r="E3" s="9"/>
      <c r="F3" s="10" t="s">
        <v>32</v>
      </c>
      <c r="G3" s="11"/>
      <c r="H3" s="11"/>
      <c r="I3" s="12" t="s">
        <v>42</v>
      </c>
      <c r="J3" s="13"/>
      <c r="K3" s="13"/>
      <c r="L3" s="8" t="s">
        <v>23</v>
      </c>
      <c r="M3" s="9"/>
      <c r="N3" s="9"/>
    </row>
    <row r="4" spans="2:14" x14ac:dyDescent="0.2">
      <c r="B4" s="3" t="s">
        <v>2</v>
      </c>
      <c r="C4" s="8" t="s">
        <v>24</v>
      </c>
      <c r="D4" s="9"/>
      <c r="E4" s="9"/>
      <c r="F4" s="10" t="s">
        <v>33</v>
      </c>
      <c r="G4" s="11"/>
      <c r="H4" s="11"/>
      <c r="I4" s="12" t="s">
        <v>43</v>
      </c>
      <c r="J4" s="13"/>
      <c r="K4" s="13"/>
      <c r="L4" s="8" t="s">
        <v>25</v>
      </c>
      <c r="M4" s="9"/>
      <c r="N4" s="9"/>
    </row>
    <row r="5" spans="2:14" x14ac:dyDescent="0.2">
      <c r="B5" s="3" t="s">
        <v>3</v>
      </c>
      <c r="C5" s="8" t="s">
        <v>26</v>
      </c>
      <c r="D5" s="9"/>
      <c r="E5" s="9"/>
      <c r="F5" s="10" t="s">
        <v>34</v>
      </c>
      <c r="G5" s="11"/>
      <c r="H5" s="11"/>
      <c r="I5" s="12" t="s">
        <v>44</v>
      </c>
      <c r="J5" s="13"/>
      <c r="K5" s="13"/>
      <c r="L5" s="10" t="s">
        <v>35</v>
      </c>
      <c r="M5" s="11"/>
      <c r="N5" s="11"/>
    </row>
    <row r="6" spans="2:14" x14ac:dyDescent="0.2">
      <c r="B6" s="3" t="s">
        <v>4</v>
      </c>
      <c r="C6" s="8" t="s">
        <v>27</v>
      </c>
      <c r="D6" s="9"/>
      <c r="E6" s="9"/>
      <c r="F6" s="10" t="s">
        <v>36</v>
      </c>
      <c r="G6" s="11"/>
      <c r="H6" s="11"/>
      <c r="I6" s="12" t="s">
        <v>45</v>
      </c>
      <c r="J6" s="13"/>
      <c r="K6" s="13"/>
      <c r="L6" s="10" t="s">
        <v>37</v>
      </c>
      <c r="M6" s="11"/>
      <c r="N6" s="11"/>
    </row>
    <row r="7" spans="2:14" x14ac:dyDescent="0.2">
      <c r="B7" s="3" t="s">
        <v>5</v>
      </c>
      <c r="C7" s="8" t="s">
        <v>28</v>
      </c>
      <c r="D7" s="9"/>
      <c r="E7" s="9"/>
      <c r="F7" s="10" t="s">
        <v>38</v>
      </c>
      <c r="G7" s="11"/>
      <c r="H7" s="11"/>
      <c r="I7" s="12" t="s">
        <v>46</v>
      </c>
      <c r="J7" s="13"/>
      <c r="K7" s="13"/>
      <c r="L7" s="12" t="s">
        <v>47</v>
      </c>
      <c r="M7" s="13"/>
      <c r="N7" s="13"/>
    </row>
    <row r="8" spans="2:14" x14ac:dyDescent="0.2">
      <c r="B8" s="3" t="s">
        <v>6</v>
      </c>
      <c r="C8" s="8" t="s">
        <v>29</v>
      </c>
      <c r="D8" s="9"/>
      <c r="E8" s="9"/>
      <c r="F8" s="10" t="s">
        <v>39</v>
      </c>
      <c r="G8" s="11"/>
      <c r="H8" s="11"/>
      <c r="I8" s="12" t="s">
        <v>48</v>
      </c>
      <c r="J8" s="13"/>
      <c r="K8" s="13"/>
      <c r="L8" s="12" t="s">
        <v>49</v>
      </c>
      <c r="M8" s="13"/>
      <c r="N8" s="13"/>
    </row>
    <row r="9" spans="2:14" x14ac:dyDescent="0.2">
      <c r="B9" s="3" t="s">
        <v>7</v>
      </c>
      <c r="C9" s="8" t="s">
        <v>30</v>
      </c>
      <c r="D9" s="9"/>
      <c r="E9" s="9"/>
      <c r="F9" s="10" t="s">
        <v>40</v>
      </c>
      <c r="G9" s="11"/>
      <c r="H9" s="11"/>
      <c r="I9" s="12" t="s">
        <v>50</v>
      </c>
      <c r="J9" s="13"/>
      <c r="K9" s="13"/>
      <c r="L9" s="16" t="s">
        <v>16</v>
      </c>
      <c r="M9" s="17"/>
      <c r="N9" s="18"/>
    </row>
    <row r="10" spans="2:14" x14ac:dyDescent="0.2">
      <c r="B10" s="3" t="s">
        <v>8</v>
      </c>
      <c r="C10" s="8" t="s">
        <v>31</v>
      </c>
      <c r="D10" s="9"/>
      <c r="E10" s="9"/>
      <c r="F10" s="10" t="s">
        <v>41</v>
      </c>
      <c r="G10" s="11"/>
      <c r="H10" s="11"/>
      <c r="I10" s="12" t="s">
        <v>51</v>
      </c>
      <c r="J10" s="13"/>
      <c r="K10" s="13"/>
      <c r="L10" s="14" t="s">
        <v>15</v>
      </c>
      <c r="M10" s="15"/>
      <c r="N10" s="15"/>
    </row>
    <row r="14" spans="2:14" x14ac:dyDescent="0.2">
      <c r="B14" s="5" t="s">
        <v>20</v>
      </c>
      <c r="C14" s="3">
        <v>1</v>
      </c>
      <c r="D14" s="3">
        <v>2</v>
      </c>
      <c r="E14" s="3">
        <v>3</v>
      </c>
      <c r="F14" s="3">
        <v>4</v>
      </c>
      <c r="G14" s="3">
        <v>5</v>
      </c>
      <c r="H14" s="3">
        <v>6</v>
      </c>
      <c r="I14" s="3">
        <v>7</v>
      </c>
      <c r="J14" s="3">
        <v>8</v>
      </c>
      <c r="K14" s="3">
        <v>9</v>
      </c>
      <c r="L14" s="3">
        <v>10</v>
      </c>
      <c r="M14" s="3">
        <v>11</v>
      </c>
      <c r="N14" s="3">
        <v>12</v>
      </c>
    </row>
    <row r="15" spans="2:14" x14ac:dyDescent="0.2">
      <c r="B15" s="3" t="s">
        <v>1</v>
      </c>
      <c r="C15" s="9" t="s">
        <v>22</v>
      </c>
      <c r="D15" s="9"/>
      <c r="E15" s="9"/>
      <c r="F15" s="10" t="s">
        <v>32</v>
      </c>
      <c r="G15" s="11"/>
      <c r="H15" s="11"/>
      <c r="I15" s="12" t="s">
        <v>42</v>
      </c>
      <c r="J15" s="13"/>
      <c r="K15" s="13"/>
      <c r="L15" s="8" t="s">
        <v>23</v>
      </c>
      <c r="M15" s="9"/>
      <c r="N15" s="9"/>
    </row>
    <row r="16" spans="2:14" x14ac:dyDescent="0.2">
      <c r="B16" s="3" t="s">
        <v>2</v>
      </c>
      <c r="C16" s="8" t="s">
        <v>24</v>
      </c>
      <c r="D16" s="9"/>
      <c r="E16" s="9"/>
      <c r="F16" s="10" t="s">
        <v>33</v>
      </c>
      <c r="G16" s="11"/>
      <c r="H16" s="11"/>
      <c r="I16" s="12" t="s">
        <v>43</v>
      </c>
      <c r="J16" s="13"/>
      <c r="K16" s="13"/>
      <c r="L16" s="8" t="s">
        <v>25</v>
      </c>
      <c r="M16" s="9"/>
      <c r="N16" s="9"/>
    </row>
    <row r="17" spans="2:14" x14ac:dyDescent="0.2">
      <c r="B17" s="3" t="s">
        <v>3</v>
      </c>
      <c r="C17" s="8" t="s">
        <v>26</v>
      </c>
      <c r="D17" s="9"/>
      <c r="E17" s="9"/>
      <c r="F17" s="10" t="s">
        <v>34</v>
      </c>
      <c r="G17" s="11"/>
      <c r="H17" s="11"/>
      <c r="I17" s="12" t="s">
        <v>44</v>
      </c>
      <c r="J17" s="13"/>
      <c r="K17" s="13"/>
      <c r="L17" s="10" t="s">
        <v>35</v>
      </c>
      <c r="M17" s="11"/>
      <c r="N17" s="11"/>
    </row>
    <row r="18" spans="2:14" x14ac:dyDescent="0.2">
      <c r="B18" s="3" t="s">
        <v>4</v>
      </c>
      <c r="C18" s="8" t="s">
        <v>27</v>
      </c>
      <c r="D18" s="9"/>
      <c r="E18" s="9"/>
      <c r="F18" s="10" t="s">
        <v>36</v>
      </c>
      <c r="G18" s="11"/>
      <c r="H18" s="11"/>
      <c r="I18" s="12" t="s">
        <v>45</v>
      </c>
      <c r="J18" s="13"/>
      <c r="K18" s="13"/>
      <c r="L18" s="10" t="s">
        <v>37</v>
      </c>
      <c r="M18" s="11"/>
      <c r="N18" s="11"/>
    </row>
    <row r="19" spans="2:14" x14ac:dyDescent="0.2">
      <c r="B19" s="3" t="s">
        <v>5</v>
      </c>
      <c r="C19" s="8" t="s">
        <v>28</v>
      </c>
      <c r="D19" s="9"/>
      <c r="E19" s="9"/>
      <c r="F19" s="10" t="s">
        <v>38</v>
      </c>
      <c r="G19" s="11"/>
      <c r="H19" s="11"/>
      <c r="I19" s="12" t="s">
        <v>46</v>
      </c>
      <c r="J19" s="13"/>
      <c r="K19" s="13"/>
      <c r="L19" s="12" t="s">
        <v>47</v>
      </c>
      <c r="M19" s="13"/>
      <c r="N19" s="13"/>
    </row>
    <row r="20" spans="2:14" x14ac:dyDescent="0.2">
      <c r="B20" s="3" t="s">
        <v>6</v>
      </c>
      <c r="C20" s="8" t="s">
        <v>29</v>
      </c>
      <c r="D20" s="9"/>
      <c r="E20" s="9"/>
      <c r="F20" s="10" t="s">
        <v>39</v>
      </c>
      <c r="G20" s="11"/>
      <c r="H20" s="11"/>
      <c r="I20" s="12" t="s">
        <v>48</v>
      </c>
      <c r="J20" s="13"/>
      <c r="K20" s="13"/>
      <c r="L20" s="12" t="s">
        <v>49</v>
      </c>
      <c r="M20" s="13"/>
      <c r="N20" s="13"/>
    </row>
    <row r="21" spans="2:14" x14ac:dyDescent="0.2">
      <c r="B21" s="3" t="s">
        <v>7</v>
      </c>
      <c r="C21" s="8" t="s">
        <v>30</v>
      </c>
      <c r="D21" s="9"/>
      <c r="E21" s="9"/>
      <c r="F21" s="10" t="s">
        <v>40</v>
      </c>
      <c r="G21" s="11"/>
      <c r="H21" s="11"/>
      <c r="I21" s="12" t="s">
        <v>50</v>
      </c>
      <c r="J21" s="13"/>
      <c r="K21" s="13"/>
      <c r="L21" s="16" t="s">
        <v>16</v>
      </c>
      <c r="M21" s="17"/>
      <c r="N21" s="18"/>
    </row>
    <row r="22" spans="2:14" x14ac:dyDescent="0.2">
      <c r="B22" s="3" t="s">
        <v>8</v>
      </c>
      <c r="C22" s="8" t="s">
        <v>31</v>
      </c>
      <c r="D22" s="9"/>
      <c r="E22" s="9"/>
      <c r="F22" s="10" t="s">
        <v>41</v>
      </c>
      <c r="G22" s="11"/>
      <c r="H22" s="11"/>
      <c r="I22" s="12" t="s">
        <v>51</v>
      </c>
      <c r="J22" s="13"/>
      <c r="K22" s="13"/>
      <c r="L22" s="14" t="s">
        <v>15</v>
      </c>
      <c r="M22" s="15"/>
      <c r="N22" s="15"/>
    </row>
    <row r="26" spans="2:14" x14ac:dyDescent="0.2">
      <c r="B26" s="5" t="s">
        <v>21</v>
      </c>
      <c r="C26" s="3">
        <v>1</v>
      </c>
      <c r="D26" s="3">
        <v>2</v>
      </c>
      <c r="E26" s="3">
        <v>3</v>
      </c>
      <c r="F26" s="3">
        <v>4</v>
      </c>
      <c r="G26" s="3">
        <v>5</v>
      </c>
      <c r="H26" s="3">
        <v>6</v>
      </c>
      <c r="I26" s="3">
        <v>7</v>
      </c>
      <c r="J26" s="3">
        <v>8</v>
      </c>
      <c r="K26" s="3">
        <v>9</v>
      </c>
      <c r="L26" s="3">
        <v>10</v>
      </c>
      <c r="M26" s="3">
        <v>11</v>
      </c>
      <c r="N26" s="3">
        <v>12</v>
      </c>
    </row>
    <row r="27" spans="2:14" x14ac:dyDescent="0.2">
      <c r="B27" s="3" t="s">
        <v>1</v>
      </c>
      <c r="C27" s="9" t="s">
        <v>22</v>
      </c>
      <c r="D27" s="9"/>
      <c r="E27" s="9"/>
      <c r="F27" s="10" t="s">
        <v>32</v>
      </c>
      <c r="G27" s="11"/>
      <c r="H27" s="11"/>
      <c r="I27" s="12" t="s">
        <v>42</v>
      </c>
      <c r="J27" s="13"/>
      <c r="K27" s="13"/>
      <c r="L27" s="8" t="s">
        <v>23</v>
      </c>
      <c r="M27" s="9"/>
      <c r="N27" s="9"/>
    </row>
    <row r="28" spans="2:14" x14ac:dyDescent="0.2">
      <c r="B28" s="3" t="s">
        <v>2</v>
      </c>
      <c r="C28" s="8" t="s">
        <v>24</v>
      </c>
      <c r="D28" s="9"/>
      <c r="E28" s="9"/>
      <c r="F28" s="10" t="s">
        <v>33</v>
      </c>
      <c r="G28" s="11"/>
      <c r="H28" s="11"/>
      <c r="I28" s="12" t="s">
        <v>43</v>
      </c>
      <c r="J28" s="13"/>
      <c r="K28" s="13"/>
      <c r="L28" s="8" t="s">
        <v>25</v>
      </c>
      <c r="M28" s="9"/>
      <c r="N28" s="9"/>
    </row>
    <row r="29" spans="2:14" x14ac:dyDescent="0.2">
      <c r="B29" s="3" t="s">
        <v>3</v>
      </c>
      <c r="C29" s="8" t="s">
        <v>26</v>
      </c>
      <c r="D29" s="9"/>
      <c r="E29" s="9"/>
      <c r="F29" s="10" t="s">
        <v>34</v>
      </c>
      <c r="G29" s="11"/>
      <c r="H29" s="11"/>
      <c r="I29" s="12" t="s">
        <v>44</v>
      </c>
      <c r="J29" s="13"/>
      <c r="K29" s="13"/>
      <c r="L29" s="10" t="s">
        <v>35</v>
      </c>
      <c r="M29" s="11"/>
      <c r="N29" s="11"/>
    </row>
    <row r="30" spans="2:14" x14ac:dyDescent="0.2">
      <c r="B30" s="3" t="s">
        <v>4</v>
      </c>
      <c r="C30" s="8" t="s">
        <v>27</v>
      </c>
      <c r="D30" s="9"/>
      <c r="E30" s="9"/>
      <c r="F30" s="10" t="s">
        <v>36</v>
      </c>
      <c r="G30" s="11"/>
      <c r="H30" s="11"/>
      <c r="I30" s="12" t="s">
        <v>45</v>
      </c>
      <c r="J30" s="13"/>
      <c r="K30" s="13"/>
      <c r="L30" s="10" t="s">
        <v>37</v>
      </c>
      <c r="M30" s="11"/>
      <c r="N30" s="11"/>
    </row>
    <row r="31" spans="2:14" x14ac:dyDescent="0.2">
      <c r="B31" s="3" t="s">
        <v>5</v>
      </c>
      <c r="C31" s="8" t="s">
        <v>28</v>
      </c>
      <c r="D31" s="9"/>
      <c r="E31" s="9"/>
      <c r="F31" s="10" t="s">
        <v>38</v>
      </c>
      <c r="G31" s="11"/>
      <c r="H31" s="11"/>
      <c r="I31" s="12" t="s">
        <v>46</v>
      </c>
      <c r="J31" s="13"/>
      <c r="K31" s="13"/>
      <c r="L31" s="12" t="s">
        <v>47</v>
      </c>
      <c r="M31" s="13"/>
      <c r="N31" s="13"/>
    </row>
    <row r="32" spans="2:14" x14ac:dyDescent="0.2">
      <c r="B32" s="3" t="s">
        <v>6</v>
      </c>
      <c r="C32" s="8" t="s">
        <v>29</v>
      </c>
      <c r="D32" s="9"/>
      <c r="E32" s="9"/>
      <c r="F32" s="10" t="s">
        <v>39</v>
      </c>
      <c r="G32" s="11"/>
      <c r="H32" s="11"/>
      <c r="I32" s="12" t="s">
        <v>48</v>
      </c>
      <c r="J32" s="13"/>
      <c r="K32" s="13"/>
      <c r="L32" s="12" t="s">
        <v>49</v>
      </c>
      <c r="M32" s="13"/>
      <c r="N32" s="13"/>
    </row>
    <row r="33" spans="2:14" x14ac:dyDescent="0.2">
      <c r="B33" s="3" t="s">
        <v>7</v>
      </c>
      <c r="C33" s="8" t="s">
        <v>30</v>
      </c>
      <c r="D33" s="9"/>
      <c r="E33" s="9"/>
      <c r="F33" s="10" t="s">
        <v>40</v>
      </c>
      <c r="G33" s="11"/>
      <c r="H33" s="11"/>
      <c r="I33" s="12" t="s">
        <v>50</v>
      </c>
      <c r="J33" s="13"/>
      <c r="K33" s="13"/>
      <c r="L33" s="16" t="s">
        <v>16</v>
      </c>
      <c r="M33" s="17"/>
      <c r="N33" s="18"/>
    </row>
    <row r="34" spans="2:14" x14ac:dyDescent="0.2">
      <c r="B34" s="3" t="s">
        <v>8</v>
      </c>
      <c r="C34" s="8" t="s">
        <v>31</v>
      </c>
      <c r="D34" s="9"/>
      <c r="E34" s="9"/>
      <c r="F34" s="10" t="s">
        <v>41</v>
      </c>
      <c r="G34" s="11"/>
      <c r="H34" s="11"/>
      <c r="I34" s="12" t="s">
        <v>51</v>
      </c>
      <c r="J34" s="13"/>
      <c r="K34" s="13"/>
      <c r="L34" s="14" t="s">
        <v>15</v>
      </c>
      <c r="M34" s="15"/>
      <c r="N34" s="15"/>
    </row>
  </sheetData>
  <mergeCells count="96">
    <mergeCell ref="C33:E33"/>
    <mergeCell ref="F33:H33"/>
    <mergeCell ref="I33:K33"/>
    <mergeCell ref="L33:N33"/>
    <mergeCell ref="C34:E34"/>
    <mergeCell ref="F34:H34"/>
    <mergeCell ref="I34:K34"/>
    <mergeCell ref="L34:N34"/>
    <mergeCell ref="C31:E31"/>
    <mergeCell ref="F31:H31"/>
    <mergeCell ref="I31:K31"/>
    <mergeCell ref="L31:N31"/>
    <mergeCell ref="C32:E32"/>
    <mergeCell ref="F32:H32"/>
    <mergeCell ref="I32:K32"/>
    <mergeCell ref="L32:N32"/>
    <mergeCell ref="C29:E29"/>
    <mergeCell ref="F29:H29"/>
    <mergeCell ref="I29:K29"/>
    <mergeCell ref="L29:N29"/>
    <mergeCell ref="C30:E30"/>
    <mergeCell ref="F30:H30"/>
    <mergeCell ref="I30:K30"/>
    <mergeCell ref="L30:N30"/>
    <mergeCell ref="C27:E27"/>
    <mergeCell ref="F27:H27"/>
    <mergeCell ref="I27:K27"/>
    <mergeCell ref="L27:N27"/>
    <mergeCell ref="C28:E28"/>
    <mergeCell ref="F28:H28"/>
    <mergeCell ref="I28:K28"/>
    <mergeCell ref="L28:N28"/>
    <mergeCell ref="C21:E21"/>
    <mergeCell ref="F21:H21"/>
    <mergeCell ref="I21:K21"/>
    <mergeCell ref="L21:N21"/>
    <mergeCell ref="C22:E22"/>
    <mergeCell ref="F22:H22"/>
    <mergeCell ref="I22:K22"/>
    <mergeCell ref="L22:N22"/>
    <mergeCell ref="C19:E19"/>
    <mergeCell ref="F19:H19"/>
    <mergeCell ref="I19:K19"/>
    <mergeCell ref="L19:N19"/>
    <mergeCell ref="C20:E20"/>
    <mergeCell ref="F20:H20"/>
    <mergeCell ref="I20:K20"/>
    <mergeCell ref="L20:N20"/>
    <mergeCell ref="C17:E17"/>
    <mergeCell ref="F17:H17"/>
    <mergeCell ref="I17:K17"/>
    <mergeCell ref="L17:N17"/>
    <mergeCell ref="C18:E18"/>
    <mergeCell ref="F18:H18"/>
    <mergeCell ref="I18:K18"/>
    <mergeCell ref="L18:N18"/>
    <mergeCell ref="C15:E15"/>
    <mergeCell ref="F15:H15"/>
    <mergeCell ref="I15:K15"/>
    <mergeCell ref="L15:N15"/>
    <mergeCell ref="C16:E16"/>
    <mergeCell ref="F16:H16"/>
    <mergeCell ref="I16:K16"/>
    <mergeCell ref="L16:N16"/>
    <mergeCell ref="L6:N6"/>
    <mergeCell ref="L7:N7"/>
    <mergeCell ref="L5:N5"/>
    <mergeCell ref="L8:N8"/>
    <mergeCell ref="L10:N10"/>
    <mergeCell ref="L9:N9"/>
    <mergeCell ref="F9:H9"/>
    <mergeCell ref="F10:H10"/>
    <mergeCell ref="I3:K3"/>
    <mergeCell ref="I4:K4"/>
    <mergeCell ref="I5:K5"/>
    <mergeCell ref="I6:K6"/>
    <mergeCell ref="I7:K7"/>
    <mergeCell ref="I8:K8"/>
    <mergeCell ref="I9:K9"/>
    <mergeCell ref="I10:K10"/>
    <mergeCell ref="C9:E9"/>
    <mergeCell ref="C10:E10"/>
    <mergeCell ref="L3:N3"/>
    <mergeCell ref="L4:N4"/>
    <mergeCell ref="F3:H3"/>
    <mergeCell ref="F4:H4"/>
    <mergeCell ref="F5:H5"/>
    <mergeCell ref="F6:H6"/>
    <mergeCell ref="F7:H7"/>
    <mergeCell ref="F8:H8"/>
    <mergeCell ref="C3:E3"/>
    <mergeCell ref="C4:E4"/>
    <mergeCell ref="C5:E5"/>
    <mergeCell ref="C6:E6"/>
    <mergeCell ref="C7:E7"/>
    <mergeCell ref="C8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tabSelected="1" workbookViewId="0">
      <selection activeCell="I36" sqref="I36:I45"/>
    </sheetView>
  </sheetViews>
  <sheetFormatPr baseColWidth="10" defaultRowHeight="12.75" x14ac:dyDescent="0.2"/>
  <sheetData>
    <row r="1" spans="1:28" x14ac:dyDescent="0.2">
      <c r="B1" s="19" t="s">
        <v>10</v>
      </c>
      <c r="C1" s="19"/>
      <c r="D1" s="19"/>
      <c r="E1" s="19" t="s">
        <v>11</v>
      </c>
      <c r="F1" s="19"/>
      <c r="G1" s="19"/>
      <c r="H1" s="19" t="s">
        <v>12</v>
      </c>
      <c r="I1" s="19"/>
      <c r="J1" s="19"/>
      <c r="K1" s="19" t="s">
        <v>10</v>
      </c>
      <c r="L1" s="19"/>
      <c r="M1" s="19"/>
      <c r="N1" s="19" t="s">
        <v>11</v>
      </c>
      <c r="O1" s="19"/>
      <c r="P1" s="19"/>
      <c r="Q1" s="19" t="s">
        <v>12</v>
      </c>
      <c r="R1" s="19"/>
      <c r="S1" s="19"/>
      <c r="T1" s="19" t="s">
        <v>10</v>
      </c>
      <c r="U1" s="19"/>
      <c r="V1" s="19"/>
      <c r="W1" s="19" t="s">
        <v>11</v>
      </c>
      <c r="X1" s="19"/>
      <c r="Y1" s="19"/>
      <c r="Z1" s="19" t="s">
        <v>12</v>
      </c>
      <c r="AA1" s="19"/>
      <c r="AB1" s="19"/>
    </row>
    <row r="2" spans="1:28" x14ac:dyDescent="0.2">
      <c r="A2" t="s">
        <v>0</v>
      </c>
      <c r="B2" s="19" t="s">
        <v>52</v>
      </c>
      <c r="C2" s="19"/>
      <c r="D2" s="19"/>
      <c r="E2" s="19"/>
      <c r="F2" s="19"/>
      <c r="G2" s="19"/>
      <c r="H2" s="19"/>
      <c r="I2" s="19"/>
      <c r="J2" s="19"/>
      <c r="K2" s="19" t="s">
        <v>53</v>
      </c>
      <c r="L2" s="19"/>
      <c r="M2" s="19"/>
      <c r="N2" s="19"/>
      <c r="O2" s="19"/>
      <c r="P2" s="19"/>
      <c r="Q2" s="19"/>
      <c r="R2" s="19"/>
      <c r="S2" s="19"/>
      <c r="T2" s="19" t="s">
        <v>54</v>
      </c>
      <c r="U2" s="19"/>
      <c r="V2" s="19"/>
      <c r="W2" s="19"/>
      <c r="X2" s="19"/>
      <c r="Y2" s="19"/>
      <c r="Z2" s="19"/>
      <c r="AA2" s="19"/>
      <c r="AB2" s="19"/>
    </row>
    <row r="3" spans="1:28" x14ac:dyDescent="0.2">
      <c r="A3">
        <v>0</v>
      </c>
      <c r="B3">
        <v>248</v>
      </c>
      <c r="C3">
        <v>218</v>
      </c>
      <c r="D3">
        <v>230</v>
      </c>
      <c r="E3">
        <v>309</v>
      </c>
      <c r="F3">
        <v>273</v>
      </c>
      <c r="G3">
        <v>260</v>
      </c>
      <c r="H3">
        <v>245</v>
      </c>
      <c r="I3">
        <v>224</v>
      </c>
      <c r="J3">
        <v>245</v>
      </c>
      <c r="K3">
        <v>365</v>
      </c>
      <c r="L3">
        <v>400</v>
      </c>
      <c r="M3">
        <v>320</v>
      </c>
      <c r="N3">
        <v>1157</v>
      </c>
      <c r="O3">
        <v>687</v>
      </c>
      <c r="P3">
        <v>1616</v>
      </c>
      <c r="Q3">
        <v>562</v>
      </c>
      <c r="R3">
        <v>717</v>
      </c>
      <c r="S3">
        <v>695</v>
      </c>
      <c r="T3">
        <v>470</v>
      </c>
      <c r="U3">
        <v>321</v>
      </c>
      <c r="V3">
        <v>410</v>
      </c>
      <c r="W3">
        <v>721</v>
      </c>
      <c r="X3">
        <v>1368</v>
      </c>
      <c r="Y3">
        <v>904</v>
      </c>
      <c r="Z3">
        <v>372</v>
      </c>
      <c r="AA3">
        <v>404</v>
      </c>
      <c r="AB3">
        <v>741</v>
      </c>
    </row>
    <row r="4" spans="1:28" x14ac:dyDescent="0.2">
      <c r="A4">
        <v>10</v>
      </c>
      <c r="B4">
        <v>613</v>
      </c>
      <c r="C4">
        <v>521</v>
      </c>
      <c r="D4">
        <v>565</v>
      </c>
      <c r="E4">
        <v>1490</v>
      </c>
      <c r="F4">
        <v>965</v>
      </c>
      <c r="G4">
        <v>1010</v>
      </c>
      <c r="H4">
        <v>391</v>
      </c>
      <c r="I4">
        <v>331</v>
      </c>
      <c r="J4">
        <v>394</v>
      </c>
      <c r="K4">
        <v>1922</v>
      </c>
      <c r="L4">
        <v>2135</v>
      </c>
      <c r="M4">
        <v>1667</v>
      </c>
      <c r="N4">
        <v>6932</v>
      </c>
      <c r="O4">
        <v>5213</v>
      </c>
      <c r="P4">
        <v>9466</v>
      </c>
      <c r="Q4">
        <v>1349</v>
      </c>
      <c r="R4">
        <v>1781</v>
      </c>
      <c r="S4">
        <v>1686</v>
      </c>
      <c r="T4">
        <v>5403</v>
      </c>
      <c r="U4">
        <v>4083</v>
      </c>
      <c r="V4">
        <v>4225</v>
      </c>
      <c r="W4">
        <v>8900</v>
      </c>
      <c r="X4">
        <v>12579</v>
      </c>
      <c r="Y4">
        <v>9966</v>
      </c>
      <c r="Z4">
        <v>1900</v>
      </c>
      <c r="AA4">
        <v>2007</v>
      </c>
      <c r="AB4">
        <v>4151</v>
      </c>
    </row>
    <row r="5" spans="1:28" x14ac:dyDescent="0.2">
      <c r="A5">
        <v>20</v>
      </c>
      <c r="B5">
        <v>1197</v>
      </c>
      <c r="C5">
        <v>896</v>
      </c>
      <c r="D5">
        <v>1086</v>
      </c>
      <c r="E5">
        <v>3519</v>
      </c>
      <c r="F5">
        <v>1915</v>
      </c>
      <c r="G5">
        <v>2413</v>
      </c>
      <c r="H5">
        <v>610</v>
      </c>
      <c r="I5">
        <v>592</v>
      </c>
      <c r="J5">
        <v>619</v>
      </c>
      <c r="K5">
        <v>4884</v>
      </c>
      <c r="L5">
        <v>4936</v>
      </c>
      <c r="M5">
        <v>4901</v>
      </c>
      <c r="N5">
        <v>14954</v>
      </c>
      <c r="O5">
        <v>10569</v>
      </c>
      <c r="P5">
        <v>18982</v>
      </c>
      <c r="Q5">
        <v>3856</v>
      </c>
      <c r="R5">
        <v>4191</v>
      </c>
      <c r="S5">
        <v>4444</v>
      </c>
      <c r="T5">
        <v>16711</v>
      </c>
      <c r="U5">
        <v>13136</v>
      </c>
      <c r="V5">
        <v>14926</v>
      </c>
      <c r="W5">
        <v>18072</v>
      </c>
      <c r="X5">
        <v>23004</v>
      </c>
      <c r="Y5">
        <v>20931</v>
      </c>
      <c r="Z5">
        <v>7857</v>
      </c>
      <c r="AA5">
        <v>7900</v>
      </c>
      <c r="AB5">
        <v>12937</v>
      </c>
    </row>
    <row r="6" spans="1:28" x14ac:dyDescent="0.2">
      <c r="A6">
        <v>40</v>
      </c>
      <c r="B6">
        <v>5375</v>
      </c>
      <c r="C6">
        <v>3060</v>
      </c>
      <c r="D6">
        <v>3688</v>
      </c>
      <c r="E6">
        <v>14116</v>
      </c>
      <c r="F6">
        <v>6733</v>
      </c>
      <c r="G6">
        <v>9642</v>
      </c>
      <c r="H6">
        <v>3590</v>
      </c>
      <c r="I6">
        <v>2061</v>
      </c>
      <c r="J6">
        <v>2923</v>
      </c>
      <c r="K6">
        <v>19923</v>
      </c>
      <c r="L6">
        <v>21963</v>
      </c>
      <c r="M6">
        <v>13423</v>
      </c>
      <c r="N6">
        <v>32218</v>
      </c>
      <c r="O6">
        <v>28922</v>
      </c>
      <c r="P6">
        <v>39197</v>
      </c>
      <c r="Q6">
        <v>22605</v>
      </c>
      <c r="R6">
        <v>22691</v>
      </c>
      <c r="S6">
        <v>22341</v>
      </c>
      <c r="T6">
        <v>35755</v>
      </c>
      <c r="U6">
        <v>29474</v>
      </c>
      <c r="V6">
        <v>37926</v>
      </c>
      <c r="W6">
        <v>41395</v>
      </c>
      <c r="X6">
        <v>46533</v>
      </c>
      <c r="Y6">
        <v>44323</v>
      </c>
      <c r="Z6">
        <v>37030</v>
      </c>
      <c r="AA6">
        <v>37547</v>
      </c>
      <c r="AB6">
        <v>47470</v>
      </c>
    </row>
    <row r="7" spans="1:28" x14ac:dyDescent="0.2">
      <c r="A7">
        <v>60</v>
      </c>
      <c r="B7">
        <v>16975</v>
      </c>
      <c r="C7">
        <v>10804</v>
      </c>
      <c r="D7">
        <v>11516</v>
      </c>
      <c r="E7">
        <v>33138</v>
      </c>
      <c r="F7">
        <v>19499</v>
      </c>
      <c r="G7">
        <v>23402</v>
      </c>
      <c r="H7">
        <v>15506</v>
      </c>
      <c r="I7">
        <v>10639</v>
      </c>
      <c r="J7">
        <v>15140</v>
      </c>
      <c r="K7">
        <v>29811</v>
      </c>
      <c r="L7">
        <v>37458</v>
      </c>
      <c r="M7">
        <v>32847</v>
      </c>
      <c r="N7">
        <v>46408</v>
      </c>
      <c r="O7">
        <v>45243</v>
      </c>
      <c r="P7">
        <v>51151</v>
      </c>
      <c r="Q7">
        <v>47123</v>
      </c>
      <c r="R7">
        <v>45531</v>
      </c>
      <c r="S7">
        <v>46380</v>
      </c>
      <c r="T7">
        <v>47616</v>
      </c>
      <c r="U7">
        <v>42024</v>
      </c>
      <c r="V7">
        <v>48484</v>
      </c>
      <c r="W7">
        <v>49776</v>
      </c>
      <c r="X7">
        <v>52654</v>
      </c>
      <c r="Y7">
        <v>49507</v>
      </c>
      <c r="Z7">
        <v>52063</v>
      </c>
      <c r="AA7">
        <v>53469</v>
      </c>
      <c r="AB7">
        <v>54110</v>
      </c>
    </row>
    <row r="8" spans="1:28" x14ac:dyDescent="0.2">
      <c r="A8">
        <v>80</v>
      </c>
      <c r="B8">
        <v>21792</v>
      </c>
      <c r="C8">
        <v>23202</v>
      </c>
      <c r="D8">
        <v>20222</v>
      </c>
      <c r="E8">
        <v>43937</v>
      </c>
      <c r="F8">
        <v>34370</v>
      </c>
      <c r="G8">
        <v>33486</v>
      </c>
      <c r="H8">
        <v>33108</v>
      </c>
      <c r="I8">
        <v>25843</v>
      </c>
      <c r="J8">
        <v>31043</v>
      </c>
      <c r="K8">
        <v>42970</v>
      </c>
      <c r="L8">
        <v>35087</v>
      </c>
      <c r="M8">
        <v>45617</v>
      </c>
      <c r="N8">
        <v>52194</v>
      </c>
      <c r="O8">
        <v>50107</v>
      </c>
      <c r="P8">
        <v>56140</v>
      </c>
      <c r="Q8">
        <v>49408</v>
      </c>
      <c r="R8">
        <v>50175</v>
      </c>
      <c r="S8">
        <v>52354</v>
      </c>
      <c r="T8">
        <v>52855</v>
      </c>
      <c r="U8">
        <v>52062</v>
      </c>
      <c r="V8">
        <v>53556</v>
      </c>
      <c r="W8">
        <v>53481</v>
      </c>
      <c r="X8">
        <v>52730</v>
      </c>
      <c r="Y8">
        <v>51523</v>
      </c>
      <c r="Z8">
        <v>54288</v>
      </c>
      <c r="AA8">
        <v>53439</v>
      </c>
      <c r="AB8">
        <v>57121</v>
      </c>
    </row>
    <row r="9" spans="1:28" x14ac:dyDescent="0.2">
      <c r="A9">
        <v>100</v>
      </c>
      <c r="B9">
        <v>31980</v>
      </c>
      <c r="C9">
        <v>35761</v>
      </c>
      <c r="D9">
        <v>26138</v>
      </c>
      <c r="E9">
        <v>49292</v>
      </c>
      <c r="F9">
        <v>41408</v>
      </c>
      <c r="G9">
        <v>43257</v>
      </c>
      <c r="H9">
        <v>41292</v>
      </c>
      <c r="I9">
        <v>36927</v>
      </c>
      <c r="J9">
        <v>41634</v>
      </c>
      <c r="K9">
        <v>41616</v>
      </c>
      <c r="L9">
        <v>42686</v>
      </c>
      <c r="M9">
        <v>50562</v>
      </c>
      <c r="N9">
        <v>54251</v>
      </c>
      <c r="O9">
        <v>54366</v>
      </c>
      <c r="P9">
        <v>57823</v>
      </c>
      <c r="Q9">
        <v>54231</v>
      </c>
      <c r="R9">
        <v>50013</v>
      </c>
      <c r="S9">
        <v>51972</v>
      </c>
      <c r="T9">
        <v>52591</v>
      </c>
      <c r="U9">
        <v>48351</v>
      </c>
      <c r="V9">
        <v>53644</v>
      </c>
      <c r="W9">
        <v>53648</v>
      </c>
      <c r="X9">
        <v>52962</v>
      </c>
      <c r="Y9">
        <v>52461</v>
      </c>
      <c r="Z9">
        <v>53309</v>
      </c>
      <c r="AA9">
        <v>54164</v>
      </c>
      <c r="AB9">
        <v>56222</v>
      </c>
    </row>
    <row r="10" spans="1:28" x14ac:dyDescent="0.2">
      <c r="A10">
        <v>120</v>
      </c>
      <c r="B10">
        <v>27637</v>
      </c>
      <c r="C10">
        <v>38420</v>
      </c>
      <c r="D10">
        <v>23089</v>
      </c>
      <c r="E10">
        <v>54180</v>
      </c>
      <c r="F10">
        <v>50056</v>
      </c>
      <c r="G10">
        <v>49946</v>
      </c>
      <c r="H10">
        <v>49909</v>
      </c>
      <c r="I10">
        <v>45399</v>
      </c>
      <c r="J10">
        <v>47851</v>
      </c>
      <c r="K10">
        <v>49051</v>
      </c>
      <c r="L10">
        <v>30134</v>
      </c>
      <c r="M10">
        <v>52430</v>
      </c>
      <c r="N10">
        <v>55990</v>
      </c>
      <c r="O10">
        <v>55140</v>
      </c>
      <c r="P10">
        <v>57553</v>
      </c>
      <c r="Q10">
        <v>53066</v>
      </c>
      <c r="R10">
        <v>53449</v>
      </c>
      <c r="S10">
        <v>53654</v>
      </c>
      <c r="T10">
        <v>50400</v>
      </c>
      <c r="U10">
        <v>53020</v>
      </c>
      <c r="V10">
        <v>49653</v>
      </c>
      <c r="W10">
        <v>55309</v>
      </c>
      <c r="X10">
        <v>55622</v>
      </c>
      <c r="Y10">
        <v>54139</v>
      </c>
      <c r="Z10">
        <v>54912</v>
      </c>
      <c r="AA10">
        <v>56644</v>
      </c>
      <c r="AB10">
        <v>55289</v>
      </c>
    </row>
    <row r="11" spans="1:28" x14ac:dyDescent="0.2">
      <c r="A11">
        <v>160</v>
      </c>
      <c r="B11">
        <v>56928</v>
      </c>
      <c r="C11">
        <v>55162</v>
      </c>
      <c r="D11">
        <v>50911</v>
      </c>
      <c r="E11">
        <v>58242</v>
      </c>
      <c r="F11">
        <v>56942</v>
      </c>
      <c r="G11">
        <v>57805</v>
      </c>
      <c r="H11">
        <v>54390</v>
      </c>
      <c r="I11">
        <v>52377</v>
      </c>
      <c r="J11">
        <v>58703</v>
      </c>
      <c r="K11">
        <v>50537</v>
      </c>
      <c r="L11">
        <v>57508</v>
      </c>
      <c r="M11">
        <v>47917</v>
      </c>
      <c r="N11">
        <v>56010</v>
      </c>
      <c r="O11">
        <v>54547</v>
      </c>
      <c r="P11">
        <v>57588</v>
      </c>
      <c r="Q11">
        <v>53747</v>
      </c>
      <c r="R11">
        <v>58088</v>
      </c>
      <c r="S11">
        <v>57727</v>
      </c>
      <c r="T11">
        <v>44158</v>
      </c>
      <c r="U11">
        <v>50813</v>
      </c>
      <c r="V11">
        <v>52522</v>
      </c>
      <c r="W11">
        <v>53844</v>
      </c>
      <c r="X11">
        <v>53530</v>
      </c>
      <c r="Y11">
        <v>53474</v>
      </c>
      <c r="Z11">
        <v>55031</v>
      </c>
      <c r="AA11">
        <v>54781</v>
      </c>
      <c r="AB11">
        <v>55761</v>
      </c>
    </row>
    <row r="12" spans="1:28" x14ac:dyDescent="0.2">
      <c r="A12">
        <v>200</v>
      </c>
      <c r="B12">
        <v>55449</v>
      </c>
      <c r="C12">
        <v>56520</v>
      </c>
      <c r="D12">
        <v>49601</v>
      </c>
      <c r="E12">
        <v>55617</v>
      </c>
      <c r="F12">
        <v>52553</v>
      </c>
      <c r="G12">
        <v>54729</v>
      </c>
      <c r="H12">
        <v>54348</v>
      </c>
      <c r="I12">
        <v>51663</v>
      </c>
      <c r="J12">
        <v>56430</v>
      </c>
      <c r="K12">
        <v>46418</v>
      </c>
      <c r="L12">
        <v>50709</v>
      </c>
      <c r="M12">
        <v>47875</v>
      </c>
      <c r="N12">
        <v>54050</v>
      </c>
      <c r="O12">
        <v>54663</v>
      </c>
      <c r="P12">
        <v>54928</v>
      </c>
      <c r="Q12">
        <v>53503</v>
      </c>
      <c r="R12">
        <v>56302</v>
      </c>
      <c r="S12">
        <v>54663</v>
      </c>
      <c r="T12">
        <v>37839</v>
      </c>
      <c r="U12">
        <v>53854</v>
      </c>
      <c r="V12">
        <v>51062</v>
      </c>
      <c r="W12">
        <v>52482</v>
      </c>
      <c r="X12">
        <v>52636</v>
      </c>
      <c r="Y12">
        <v>53510</v>
      </c>
      <c r="Z12">
        <v>53681</v>
      </c>
      <c r="AA12">
        <v>55868</v>
      </c>
      <c r="AB12">
        <v>55915</v>
      </c>
    </row>
    <row r="13" spans="1:28" x14ac:dyDescent="0.2"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</row>
    <row r="14" spans="1:28" x14ac:dyDescent="0.2">
      <c r="A14" s="20" t="s">
        <v>55</v>
      </c>
      <c r="B14" s="19"/>
      <c r="C14" s="19"/>
      <c r="D14" s="20" t="s">
        <v>56</v>
      </c>
      <c r="E14" s="19"/>
      <c r="F14" s="19"/>
      <c r="G14" s="20" t="s">
        <v>57</v>
      </c>
      <c r="H14" s="19"/>
      <c r="I14" s="19"/>
    </row>
    <row r="15" spans="1:28" x14ac:dyDescent="0.2">
      <c r="A15">
        <v>516</v>
      </c>
      <c r="B15" t="s">
        <v>58</v>
      </c>
      <c r="C15">
        <v>484</v>
      </c>
      <c r="D15">
        <v>469</v>
      </c>
      <c r="E15">
        <v>467</v>
      </c>
      <c r="F15">
        <v>475</v>
      </c>
      <c r="G15">
        <v>464</v>
      </c>
      <c r="H15">
        <v>462</v>
      </c>
      <c r="I15">
        <v>463</v>
      </c>
    </row>
    <row r="16" spans="1:28" x14ac:dyDescent="0.2">
      <c r="A16" t="s">
        <v>13</v>
      </c>
      <c r="B16" t="s">
        <v>14</v>
      </c>
      <c r="D16" t="s">
        <v>13</v>
      </c>
      <c r="E16" t="s">
        <v>14</v>
      </c>
      <c r="G16" t="s">
        <v>13</v>
      </c>
      <c r="H16" t="s">
        <v>14</v>
      </c>
    </row>
    <row r="17" spans="1:13" x14ac:dyDescent="0.2">
      <c r="A17">
        <f>AVERAGEA(A15,C15)</f>
        <v>500</v>
      </c>
      <c r="B17">
        <v>26.888659319497503</v>
      </c>
      <c r="D17">
        <f>AVERAGEA(D15:F15)</f>
        <v>470.33333333333331</v>
      </c>
      <c r="E17">
        <v>26.888659319497503</v>
      </c>
      <c r="G17">
        <f>AVERAGEA(G15:I15)</f>
        <v>463</v>
      </c>
      <c r="H17">
        <v>26.888659319497503</v>
      </c>
      <c r="M17">
        <v>522</v>
      </c>
    </row>
    <row r="18" spans="1:13" x14ac:dyDescent="0.2">
      <c r="M18">
        <v>462</v>
      </c>
    </row>
    <row r="19" spans="1:13" x14ac:dyDescent="0.2">
      <c r="A19" s="1"/>
      <c r="B19" s="20" t="s">
        <v>52</v>
      </c>
      <c r="C19" s="19"/>
      <c r="D19" s="19"/>
      <c r="E19" s="20" t="s">
        <v>53</v>
      </c>
      <c r="F19" s="19"/>
      <c r="G19" s="19"/>
      <c r="H19" s="20" t="s">
        <v>54</v>
      </c>
      <c r="I19" s="19"/>
      <c r="J19" s="19"/>
      <c r="M19">
        <v>484</v>
      </c>
    </row>
    <row r="20" spans="1:13" x14ac:dyDescent="0.2">
      <c r="A20" s="2" t="s">
        <v>9</v>
      </c>
      <c r="B20" s="2" t="s">
        <v>10</v>
      </c>
      <c r="C20" s="2" t="s">
        <v>11</v>
      </c>
      <c r="D20" s="2" t="s">
        <v>12</v>
      </c>
      <c r="E20" s="2" t="s">
        <v>10</v>
      </c>
      <c r="F20" s="2" t="s">
        <v>11</v>
      </c>
      <c r="G20" s="2" t="s">
        <v>12</v>
      </c>
      <c r="H20" s="2" t="s">
        <v>10</v>
      </c>
      <c r="I20" s="2" t="s">
        <v>11</v>
      </c>
      <c r="J20" s="2" t="s">
        <v>12</v>
      </c>
    </row>
    <row r="21" spans="1:13" x14ac:dyDescent="0.2">
      <c r="A21">
        <v>0</v>
      </c>
      <c r="B21">
        <f t="shared" ref="B21:B30" si="0">AVERAGEA(B3:D3)/$A$17</f>
        <v>0.46400000000000002</v>
      </c>
      <c r="C21">
        <f t="shared" ref="C21:C30" si="1">AVERAGEA(E3:G3)/$D$17</f>
        <v>0.59673990077958905</v>
      </c>
      <c r="D21">
        <f t="shared" ref="D21:D30" si="2">AVERAGEA(H3:J3)/$G$17</f>
        <v>0.51403887688984884</v>
      </c>
      <c r="E21">
        <f t="shared" ref="E21:E30" si="3">AVERAGEA(K3:M3)/$A$17</f>
        <v>0.72333333333333338</v>
      </c>
      <c r="F21">
        <f t="shared" ref="F21:F30" si="4">AVERAGEA(N3:P3)/$D$17</f>
        <v>2.452161587526577</v>
      </c>
      <c r="G21">
        <f t="shared" ref="G21:G30" si="5">AVERAGEA(Q3:S3)/$G$17</f>
        <v>1.4211663066954643</v>
      </c>
      <c r="H21">
        <f t="shared" ref="H21:H29" si="6">AVERAGEA(T3:V3)/$A$17</f>
        <v>0.80066666666666664</v>
      </c>
      <c r="I21">
        <f t="shared" ref="I21:I30" si="7">AVERAGEA(W3:Y3)/$D$17</f>
        <v>2.1211906449326721</v>
      </c>
      <c r="J21">
        <f t="shared" ref="J21:J30" si="8">AVERAGEA(Z3:AB3)/$G$17</f>
        <v>1.0921526277897768</v>
      </c>
    </row>
    <row r="22" spans="1:13" x14ac:dyDescent="0.2">
      <c r="A22">
        <v>10</v>
      </c>
      <c r="B22">
        <f t="shared" si="0"/>
        <v>1.1326666666666667</v>
      </c>
      <c r="C22">
        <f t="shared" si="1"/>
        <v>2.4557051736357196</v>
      </c>
      <c r="D22">
        <f t="shared" si="2"/>
        <v>0.80345572354211658</v>
      </c>
      <c r="E22">
        <f t="shared" si="3"/>
        <v>3.8159999999999998</v>
      </c>
      <c r="F22">
        <f t="shared" si="4"/>
        <v>15.316087880935507</v>
      </c>
      <c r="G22">
        <f t="shared" si="5"/>
        <v>3.4672426205903526</v>
      </c>
      <c r="H22">
        <f t="shared" si="6"/>
        <v>9.1406666666666663</v>
      </c>
      <c r="I22">
        <f t="shared" si="7"/>
        <v>22.285613040396882</v>
      </c>
      <c r="J22">
        <f t="shared" si="8"/>
        <v>5.8012958963282939</v>
      </c>
    </row>
    <row r="23" spans="1:13" x14ac:dyDescent="0.2">
      <c r="A23">
        <v>20</v>
      </c>
      <c r="B23">
        <f t="shared" si="0"/>
        <v>2.1193333333333335</v>
      </c>
      <c r="C23">
        <f t="shared" si="1"/>
        <v>5.5613040396881646</v>
      </c>
      <c r="D23">
        <f t="shared" si="2"/>
        <v>1.3110151187904968</v>
      </c>
      <c r="E23">
        <f t="shared" si="3"/>
        <v>9.8140000000000001</v>
      </c>
      <c r="F23">
        <f t="shared" si="4"/>
        <v>31.541459957476967</v>
      </c>
      <c r="G23">
        <f t="shared" si="5"/>
        <v>8.9928005759539236</v>
      </c>
      <c r="H23">
        <f t="shared" si="6"/>
        <v>29.848666666666666</v>
      </c>
      <c r="I23">
        <f t="shared" si="7"/>
        <v>43.945428773919211</v>
      </c>
      <c r="J23">
        <f t="shared" si="8"/>
        <v>20.658027357811374</v>
      </c>
    </row>
    <row r="24" spans="1:13" x14ac:dyDescent="0.2">
      <c r="A24">
        <v>40</v>
      </c>
      <c r="B24">
        <f t="shared" si="0"/>
        <v>8.0820000000000007</v>
      </c>
      <c r="C24">
        <f t="shared" si="1"/>
        <v>21.609496810772502</v>
      </c>
      <c r="D24">
        <f t="shared" si="2"/>
        <v>6.1727861771058317</v>
      </c>
      <c r="E24">
        <f t="shared" si="3"/>
        <v>36.872666666666667</v>
      </c>
      <c r="F24">
        <f t="shared" si="4"/>
        <v>71.110559886605245</v>
      </c>
      <c r="G24">
        <f t="shared" si="5"/>
        <v>48.694744420446369</v>
      </c>
      <c r="H24">
        <f t="shared" si="6"/>
        <v>68.77</v>
      </c>
      <c r="I24">
        <f t="shared" si="7"/>
        <v>93.728561304039687</v>
      </c>
      <c r="J24">
        <f t="shared" si="8"/>
        <v>87.866810655147589</v>
      </c>
    </row>
    <row r="25" spans="1:13" x14ac:dyDescent="0.2">
      <c r="A25">
        <v>60</v>
      </c>
      <c r="B25">
        <f t="shared" si="0"/>
        <v>26.196666666666669</v>
      </c>
      <c r="C25">
        <f t="shared" si="1"/>
        <v>53.890148830616582</v>
      </c>
      <c r="D25">
        <f t="shared" si="2"/>
        <v>29.72282217422606</v>
      </c>
      <c r="E25">
        <f t="shared" si="3"/>
        <v>66.744</v>
      </c>
      <c r="F25">
        <f t="shared" si="4"/>
        <v>101.20623671155209</v>
      </c>
      <c r="G25">
        <f t="shared" si="5"/>
        <v>100.09647228221742</v>
      </c>
      <c r="H25">
        <f t="shared" si="6"/>
        <v>92.082666666666668</v>
      </c>
      <c r="I25">
        <f t="shared" si="7"/>
        <v>107.68036853295536</v>
      </c>
      <c r="J25">
        <f t="shared" si="8"/>
        <v>114.93304535637149</v>
      </c>
    </row>
    <row r="26" spans="1:13" x14ac:dyDescent="0.2">
      <c r="A26">
        <v>80</v>
      </c>
      <c r="B26">
        <f t="shared" si="0"/>
        <v>43.477333333333334</v>
      </c>
      <c r="C26">
        <f t="shared" si="1"/>
        <v>79.229624379872433</v>
      </c>
      <c r="D26">
        <f t="shared" si="2"/>
        <v>64.790496760259174</v>
      </c>
      <c r="E26">
        <f t="shared" si="3"/>
        <v>82.449333333333328</v>
      </c>
      <c r="F26">
        <f t="shared" si="4"/>
        <v>112.28986534372785</v>
      </c>
      <c r="G26">
        <f t="shared" si="5"/>
        <v>109.38588912886968</v>
      </c>
      <c r="H26">
        <f t="shared" si="6"/>
        <v>105.64866666666667</v>
      </c>
      <c r="I26">
        <f t="shared" si="7"/>
        <v>111.78880226789511</v>
      </c>
      <c r="J26">
        <f t="shared" si="8"/>
        <v>118.68106551475883</v>
      </c>
    </row>
    <row r="27" spans="1:13" x14ac:dyDescent="0.2">
      <c r="A27">
        <v>100</v>
      </c>
      <c r="B27">
        <f t="shared" si="0"/>
        <v>62.585999999999999</v>
      </c>
      <c r="C27">
        <f t="shared" si="1"/>
        <v>94.9376328844791</v>
      </c>
      <c r="D27">
        <f t="shared" si="2"/>
        <v>86.287257019438442</v>
      </c>
      <c r="E27">
        <f t="shared" si="3"/>
        <v>89.909333333333322</v>
      </c>
      <c r="F27">
        <f t="shared" si="4"/>
        <v>117.95889440113395</v>
      </c>
      <c r="G27">
        <f t="shared" si="5"/>
        <v>112.46652267818574</v>
      </c>
      <c r="H27">
        <f t="shared" si="6"/>
        <v>103.05733333333333</v>
      </c>
      <c r="I27">
        <f t="shared" si="7"/>
        <v>112.7363571934798</v>
      </c>
      <c r="J27">
        <f t="shared" si="8"/>
        <v>117.85097192224622</v>
      </c>
    </row>
    <row r="28" spans="1:13" x14ac:dyDescent="0.2">
      <c r="A28">
        <v>120</v>
      </c>
      <c r="B28">
        <f t="shared" si="0"/>
        <v>59.430666666666667</v>
      </c>
      <c r="C28">
        <f t="shared" si="1"/>
        <v>109.27143869596031</v>
      </c>
      <c r="D28">
        <f t="shared" si="2"/>
        <v>103.06623470122389</v>
      </c>
      <c r="E28">
        <f t="shared" si="3"/>
        <v>87.743333333333325</v>
      </c>
      <c r="F28">
        <f t="shared" si="4"/>
        <v>119.54854712969525</v>
      </c>
      <c r="G28">
        <f t="shared" si="5"/>
        <v>115.31245500359971</v>
      </c>
      <c r="H28">
        <f t="shared" si="6"/>
        <v>102.04866666666668</v>
      </c>
      <c r="I28">
        <f t="shared" si="7"/>
        <v>116.98795180722892</v>
      </c>
      <c r="J28">
        <f t="shared" si="8"/>
        <v>120.11879049676025</v>
      </c>
    </row>
    <row r="29" spans="1:13" x14ac:dyDescent="0.2">
      <c r="A29">
        <v>160</v>
      </c>
      <c r="B29">
        <f t="shared" si="0"/>
        <v>108.66733333333333</v>
      </c>
      <c r="C29">
        <f t="shared" si="1"/>
        <v>122.60028348688874</v>
      </c>
      <c r="D29">
        <f t="shared" si="2"/>
        <v>119.12886969042476</v>
      </c>
      <c r="E29">
        <f t="shared" si="3"/>
        <v>103.97466666666668</v>
      </c>
      <c r="F29">
        <f t="shared" si="4"/>
        <v>119.16725726435153</v>
      </c>
      <c r="G29">
        <f t="shared" si="5"/>
        <v>122.07487401007918</v>
      </c>
      <c r="H29">
        <f t="shared" si="6"/>
        <v>98.328666666666678</v>
      </c>
      <c r="I29">
        <f t="shared" si="7"/>
        <v>113.99574769666903</v>
      </c>
      <c r="J29">
        <f t="shared" si="8"/>
        <v>119.20302375809935</v>
      </c>
    </row>
    <row r="30" spans="1:13" x14ac:dyDescent="0.2">
      <c r="A30">
        <v>200</v>
      </c>
      <c r="B30">
        <f t="shared" si="0"/>
        <v>107.71333333333332</v>
      </c>
      <c r="C30">
        <f t="shared" si="1"/>
        <v>115.44932671863926</v>
      </c>
      <c r="D30">
        <f t="shared" si="2"/>
        <v>116.94816414686825</v>
      </c>
      <c r="E30">
        <f t="shared" si="3"/>
        <v>96.668000000000006</v>
      </c>
      <c r="F30">
        <f t="shared" si="4"/>
        <v>115.97519489723601</v>
      </c>
      <c r="G30">
        <f t="shared" si="5"/>
        <v>118.40748740100791</v>
      </c>
      <c r="H30">
        <f>AVERAGEA(T12:V12)/$A$17</f>
        <v>95.17</v>
      </c>
      <c r="I30">
        <f t="shared" si="7"/>
        <v>112.42239546420979</v>
      </c>
      <c r="J30">
        <f t="shared" si="8"/>
        <v>119.12455003599712</v>
      </c>
    </row>
    <row r="35" spans="1:9" x14ac:dyDescent="0.2">
      <c r="A35" s="4" t="s">
        <v>17</v>
      </c>
      <c r="B35" s="6" t="s">
        <v>52</v>
      </c>
      <c r="C35" s="6" t="s">
        <v>53</v>
      </c>
      <c r="D35" s="6" t="s">
        <v>54</v>
      </c>
      <c r="F35" s="4" t="s">
        <v>18</v>
      </c>
      <c r="G35" s="7" t="s">
        <v>52</v>
      </c>
      <c r="H35" s="7" t="s">
        <v>53</v>
      </c>
      <c r="I35" s="7" t="s">
        <v>54</v>
      </c>
    </row>
    <row r="36" spans="1:9" x14ac:dyDescent="0.2">
      <c r="A36">
        <v>0</v>
      </c>
      <c r="B36">
        <f>AVERAGEA(B21:D21)</f>
        <v>0.52492625922314595</v>
      </c>
      <c r="C36">
        <f>AVERAGEA(E21:G21)</f>
        <v>1.5322204091851248</v>
      </c>
      <c r="D36">
        <f>AVERAGEA(H21:J21)</f>
        <v>1.3380033131297051</v>
      </c>
      <c r="F36">
        <v>0</v>
      </c>
      <c r="G36">
        <f>STDEVA(B21:D21)</f>
        <v>6.7036345629048852E-2</v>
      </c>
      <c r="H36">
        <f>STDEVA(E21:G21)</f>
        <v>0.86974797693587835</v>
      </c>
      <c r="I36">
        <f>STDEVA(H21:J21)</f>
        <v>0.69374189285746124</v>
      </c>
    </row>
    <row r="37" spans="1:9" x14ac:dyDescent="0.2">
      <c r="A37">
        <v>10</v>
      </c>
      <c r="B37">
        <f t="shared" ref="B37:B45" si="9">AVERAGEA(B22:D22)</f>
        <v>1.4639425212815009</v>
      </c>
      <c r="C37">
        <f t="shared" ref="C37:C45" si="10">AVERAGEA(E22:G22)</f>
        <v>7.5331101671752867</v>
      </c>
      <c r="D37">
        <f t="shared" ref="D37:D45" si="11">AVERAGEA(H22:J22)</f>
        <v>12.409191867797281</v>
      </c>
      <c r="F37">
        <v>10</v>
      </c>
      <c r="G37">
        <f t="shared" ref="G37:G45" si="12">STDEVA(B22:D22)</f>
        <v>0.87452262990830898</v>
      </c>
      <c r="H37">
        <f t="shared" ref="H37:H45" si="13">STDEVA(E22:G22)</f>
        <v>6.7425117350353485</v>
      </c>
      <c r="I37">
        <f t="shared" ref="I37:I45" si="14">STDEVA(H22:J22)</f>
        <v>8.7146784604698944</v>
      </c>
    </row>
    <row r="38" spans="1:9" x14ac:dyDescent="0.2">
      <c r="A38">
        <v>20</v>
      </c>
      <c r="B38">
        <f t="shared" si="9"/>
        <v>2.9972174972706647</v>
      </c>
      <c r="C38">
        <f t="shared" si="10"/>
        <v>16.782753511143628</v>
      </c>
      <c r="D38">
        <f t="shared" si="11"/>
        <v>31.484040932799086</v>
      </c>
      <c r="F38">
        <v>20</v>
      </c>
      <c r="G38">
        <f t="shared" si="12"/>
        <v>2.2570444018107687</v>
      </c>
      <c r="H38">
        <f t="shared" si="13"/>
        <v>12.788008214741431</v>
      </c>
      <c r="I38">
        <f t="shared" si="14"/>
        <v>11.729518443716312</v>
      </c>
    </row>
    <row r="39" spans="1:9" x14ac:dyDescent="0.2">
      <c r="A39">
        <v>40</v>
      </c>
      <c r="B39">
        <f t="shared" si="9"/>
        <v>11.954760995959445</v>
      </c>
      <c r="C39">
        <f t="shared" si="10"/>
        <v>52.225990324572763</v>
      </c>
      <c r="D39">
        <f t="shared" si="11"/>
        <v>83.455123986395762</v>
      </c>
      <c r="F39">
        <v>40</v>
      </c>
      <c r="G39">
        <f t="shared" si="12"/>
        <v>8.4155639796604227</v>
      </c>
      <c r="H39">
        <f t="shared" si="13"/>
        <v>17.389957051744986</v>
      </c>
      <c r="I39">
        <f t="shared" si="14"/>
        <v>13.051041339269029</v>
      </c>
    </row>
    <row r="40" spans="1:9" x14ac:dyDescent="0.2">
      <c r="A40">
        <v>60</v>
      </c>
      <c r="B40">
        <f t="shared" si="9"/>
        <v>36.603212557169769</v>
      </c>
      <c r="C40">
        <f t="shared" si="10"/>
        <v>89.348902997923176</v>
      </c>
      <c r="D40">
        <f t="shared" si="11"/>
        <v>104.89869351866452</v>
      </c>
      <c r="F40">
        <v>60</v>
      </c>
      <c r="G40">
        <f t="shared" si="12"/>
        <v>15.074384480221118</v>
      </c>
      <c r="H40">
        <f t="shared" si="13"/>
        <v>19.584282573821525</v>
      </c>
      <c r="I40">
        <f t="shared" si="14"/>
        <v>11.676396639356536</v>
      </c>
    </row>
    <row r="41" spans="1:9" x14ac:dyDescent="0.2">
      <c r="A41">
        <v>80</v>
      </c>
      <c r="B41">
        <f t="shared" si="9"/>
        <v>62.499151491154976</v>
      </c>
      <c r="C41">
        <f t="shared" si="10"/>
        <v>101.37502926864363</v>
      </c>
      <c r="D41">
        <f t="shared" si="11"/>
        <v>112.03951148310686</v>
      </c>
      <c r="F41">
        <v>80</v>
      </c>
      <c r="G41">
        <f t="shared" si="12"/>
        <v>17.985946628570769</v>
      </c>
      <c r="H41">
        <f t="shared" si="13"/>
        <v>16.454322971212733</v>
      </c>
      <c r="I41">
        <f t="shared" si="14"/>
        <v>6.5198156620323644</v>
      </c>
    </row>
    <row r="42" spans="1:9" x14ac:dyDescent="0.2">
      <c r="A42">
        <v>100</v>
      </c>
      <c r="B42">
        <f t="shared" si="9"/>
        <v>81.27029663463918</v>
      </c>
      <c r="C42">
        <f t="shared" si="10"/>
        <v>106.77825013755101</v>
      </c>
      <c r="D42">
        <f t="shared" si="11"/>
        <v>111.21488748301978</v>
      </c>
      <c r="F42">
        <v>100</v>
      </c>
      <c r="G42">
        <f t="shared" si="12"/>
        <v>16.749162850722122</v>
      </c>
      <c r="H42">
        <f t="shared" si="13"/>
        <v>14.864783967366368</v>
      </c>
      <c r="I42">
        <f t="shared" si="14"/>
        <v>7.5132608256820532</v>
      </c>
    </row>
    <row r="43" spans="1:9" x14ac:dyDescent="0.2">
      <c r="A43">
        <v>120</v>
      </c>
      <c r="B43">
        <f t="shared" si="9"/>
        <v>90.589446687950286</v>
      </c>
      <c r="C43">
        <f t="shared" si="10"/>
        <v>107.5347784888761</v>
      </c>
      <c r="D43">
        <f t="shared" si="11"/>
        <v>113.05180299021862</v>
      </c>
      <c r="F43">
        <v>120</v>
      </c>
      <c r="G43">
        <f t="shared" si="12"/>
        <v>27.162075002936184</v>
      </c>
      <c r="H43">
        <f t="shared" si="13"/>
        <v>17.270266214909249</v>
      </c>
      <c r="I43">
        <f t="shared" si="14"/>
        <v>9.6567227588332294</v>
      </c>
    </row>
    <row r="44" spans="1:9" x14ac:dyDescent="0.2">
      <c r="A44">
        <v>160</v>
      </c>
      <c r="B44">
        <f t="shared" si="9"/>
        <v>116.79882883688229</v>
      </c>
      <c r="C44">
        <f t="shared" si="10"/>
        <v>115.0722659803658</v>
      </c>
      <c r="D44">
        <f t="shared" si="11"/>
        <v>110.50914604047836</v>
      </c>
      <c r="F44">
        <v>160</v>
      </c>
      <c r="G44">
        <f t="shared" si="12"/>
        <v>7.2528334311321174</v>
      </c>
      <c r="H44">
        <f t="shared" si="13"/>
        <v>9.7201384599485188</v>
      </c>
      <c r="I44">
        <f t="shared" si="14"/>
        <v>10.865173230412621</v>
      </c>
    </row>
    <row r="45" spans="1:9" x14ac:dyDescent="0.2">
      <c r="A45">
        <v>200</v>
      </c>
      <c r="B45">
        <f t="shared" si="9"/>
        <v>113.37027473294694</v>
      </c>
      <c r="C45">
        <f t="shared" si="10"/>
        <v>110.35022743274799</v>
      </c>
      <c r="D45">
        <f t="shared" si="11"/>
        <v>108.90564850006898</v>
      </c>
      <c r="F45">
        <v>200</v>
      </c>
      <c r="G45">
        <f t="shared" si="12"/>
        <v>4.9560435740681195</v>
      </c>
      <c r="H45">
        <f t="shared" si="13"/>
        <v>11.911403038561707</v>
      </c>
      <c r="I45">
        <f t="shared" si="14"/>
        <v>12.358428248127575</v>
      </c>
    </row>
  </sheetData>
  <mergeCells count="24">
    <mergeCell ref="B19:D19"/>
    <mergeCell ref="A14:C14"/>
    <mergeCell ref="K1:M1"/>
    <mergeCell ref="N1:P1"/>
    <mergeCell ref="Q1:S1"/>
    <mergeCell ref="K2:S2"/>
    <mergeCell ref="B1:D1"/>
    <mergeCell ref="E1:G1"/>
    <mergeCell ref="H1:J1"/>
    <mergeCell ref="D14:F14"/>
    <mergeCell ref="T1:V1"/>
    <mergeCell ref="W1:Y1"/>
    <mergeCell ref="Z1:AB1"/>
    <mergeCell ref="T2:AB2"/>
    <mergeCell ref="B2:J2"/>
    <mergeCell ref="T13:V13"/>
    <mergeCell ref="W13:Y13"/>
    <mergeCell ref="Z13:AB13"/>
    <mergeCell ref="E19:G19"/>
    <mergeCell ref="H19:J19"/>
    <mergeCell ref="K13:M13"/>
    <mergeCell ref="N13:P13"/>
    <mergeCell ref="Q13:S13"/>
    <mergeCell ref="G1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2020-09-17T10:53:08Z</dcterms:created>
  <dcterms:modified xsi:type="dcterms:W3CDTF">2020-10-13T11:55:20Z</dcterms:modified>
</cp:coreProperties>
</file>